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180" windowWidth="15600" windowHeight="9240" activeTab="0"/>
  </bookViews>
  <sheets>
    <sheet name="Bilanz" sheetId="1" r:id="rId1"/>
    <sheet name="GuV" sheetId="2" r:id="rId2"/>
    <sheet name="Lösung EK-Rentabilität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<sst xmlns="http://schemas.openxmlformats.org/spreadsheetml/2006/main" count="38" uniqueCount="38">
  <si>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Sachanlagen  </t>
  </si>
  <si>
    <t>Sonstige Finanzanlagen</t>
  </si>
  <si>
    <t>Langfristiges Vermögen</t>
  </si>
  <si>
    <t>Vorräte  </t>
  </si>
  <si>
    <t>Forderungen aus Lieferungen und Leistungen  </t>
  </si>
  <si>
    <t>Übrige Forderungen und sonstiges Vermögen  </t>
  </si>
  <si>
    <t>Kurzfristige Wertpapiere  </t>
  </si>
  <si>
    <t>Kurzfristiges Vermögen</t>
  </si>
  <si>
    <t>Gesamtvermögen</t>
  </si>
  <si>
    <t>Eigenkapital</t>
  </si>
  <si>
    <t>Langfristiges Fremdkapital</t>
  </si>
  <si>
    <t>Kurzfristiges Fremdkapital</t>
  </si>
  <si>
    <t>Gesamtkapital</t>
  </si>
  <si>
    <t>Bilanz der Pharmatech</t>
  </si>
  <si>
    <t>2011</t>
  </si>
  <si>
    <t>Umsatzerlöse</t>
  </si>
  <si>
    <t>Herstellungskosten der zur Erzielung der Umsatzerlöse erbrachten Leistungen</t>
  </si>
  <si>
    <t>Forschungskosten</t>
  </si>
  <si>
    <t>Zinsertrag</t>
  </si>
  <si>
    <t>Zinsaufwendungen</t>
  </si>
  <si>
    <t xml:space="preserve">Steuern </t>
  </si>
  <si>
    <t>Jahresüberschuss</t>
  </si>
  <si>
    <t>Erträge aus Beteiligungen</t>
  </si>
  <si>
    <t>Sonstige Erträge  </t>
  </si>
  <si>
    <t>Aufwendungen aus Beteiligungen</t>
  </si>
  <si>
    <t>Sonstige Aufwendungen </t>
  </si>
  <si>
    <t>Summe der Erträge</t>
  </si>
  <si>
    <t>Summe der Aufwendungen</t>
  </si>
  <si>
    <t xml:space="preserve">EK-Rentabilität: </t>
  </si>
  <si>
    <t>Immaterielle Vermögenswerte*  </t>
  </si>
  <si>
    <t>* z.B. Patente, Lizenzen</t>
  </si>
  <si>
    <t xml:space="preserve">Zahlungsmittel </t>
  </si>
  <si>
    <t>Die Berechnung der EK-Rentabilität soll durch eine Formel erfolgen.</t>
  </si>
  <si>
    <t>Hinweis zum Anzeigen der Formeln:</t>
  </si>
  <si>
    <t>Reiter "Formeln" --&gt; Formelüberwachung --&gt; Formeln anzeigen</t>
  </si>
  <si>
    <t xml:space="preserve">Aktiva (Tsd. EUR) </t>
  </si>
  <si>
    <t xml:space="preserve">Passiva (Tsd. EUR) </t>
  </si>
  <si>
    <r>
      <t xml:space="preserve">Gewinn- und Verlustrechnung Pharmatech </t>
    </r>
    <r>
      <rPr>
        <sz val="10"/>
        <color indexed="8"/>
        <rFont val="Arial"/>
        <family val="2"/>
      </rPr>
      <t xml:space="preserve">(Tsd. EUR)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</si>
</sst>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(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50"/>
      </bottom>
    </border>
    <border>
      <left/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/>
    </border>
    <border>
      <left/>
      <right/>
      <top style="thin"/>
      <bottom style="medium">
        <color indexed="50"/>
      </bottom>
    </border>
    <border>
      <left/>
      <right/>
      <top style="thin">
        <color theme="0" tint="-0.1499900072813034"/>
      </top>
      <bottom style="thin">
        <color indexed="47"/>
      </bottom>
    </border>
    <border>
      <left/>
      <right/>
      <top style="medium">
        <color indexed="50"/>
      </top>
      <bottom/>
    </border>
    <border>
      <left/>
      <right/>
      <top style="medium">
        <color rgb="FF00B050"/>
      </top>
      <bottom/>
    </border>
    <border>
      <left/>
      <right/>
      <top style="thin"/>
      <bottom style="medium">
        <color rgb="FF00B050"/>
      </bottom>
    </border>
    <border>
      <left/>
      <right/>
      <top style="medium">
        <color indexed="50"/>
      </top>
      <bottom style="thin">
        <color indexed="47"/>
      </bottom>
    </border>
    <border>
      <left/>
      <right/>
      <top/>
      <bottom style="thin">
        <color indexed="47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right" wrapText="1"/>
      <protection locked="0"/>
    </xf>
    <xf numFmtId="14" fontId="6" fillId="0" borderId="10" xfId="0" applyNumberFormat="1" applyFont="1" applyBorder="1" applyAlignment="1" applyProtection="1">
      <alignment horizontal="right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  <xf numFmtId="164" fontId="3" fillId="0" borderId="11" xfId="46" applyNumberFormat="1" applyFont="1" applyBorder="1" applyAlignment="1" applyProtection="1">
      <alignment horizontal="lef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horizontal="right" wrapText="1"/>
      <protection locked="0"/>
    </xf>
    <xf numFmtId="1" fontId="3" fillId="33" borderId="11" xfId="0" applyNumberFormat="1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Border="1" applyAlignment="1" applyProtection="1">
      <alignment horizontal="righ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3" fontId="5" fillId="33" borderId="11" xfId="0" applyNumberFormat="1" applyFont="1" applyFill="1" applyBorder="1" applyAlignment="1" applyProtection="1">
      <alignment horizontal="right" wrapText="1"/>
      <protection locked="0"/>
    </xf>
    <xf numFmtId="3" fontId="5" fillId="0" borderId="11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49" fontId="5" fillId="0" borderId="12" xfId="0" applyNumberFormat="1" applyFont="1" applyBorder="1" applyAlignment="1" applyProtection="1">
      <alignment horizontal="left" wrapText="1"/>
      <protection locked="0"/>
    </xf>
    <xf numFmtId="3" fontId="5" fillId="33" borderId="12" xfId="0" applyNumberFormat="1" applyFont="1" applyFill="1" applyBorder="1" applyAlignment="1" applyProtection="1">
      <alignment horizontal="right" wrapText="1"/>
      <protection locked="0"/>
    </xf>
    <xf numFmtId="49" fontId="5" fillId="0" borderId="13" xfId="0" applyNumberFormat="1" applyFont="1" applyBorder="1" applyAlignment="1" applyProtection="1">
      <alignment horizontal="left" wrapText="1"/>
      <protection locked="0"/>
    </xf>
    <xf numFmtId="3" fontId="5" fillId="33" borderId="13" xfId="0" applyNumberFormat="1" applyFont="1" applyFill="1" applyBorder="1" applyAlignment="1" applyProtection="1">
      <alignment horizontal="right" wrapText="1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3" fontId="5" fillId="0" borderId="13" xfId="0" applyNumberFormat="1" applyFont="1" applyBorder="1" applyAlignment="1" applyProtection="1">
      <alignment horizontal="right" wrapText="1"/>
      <protection locked="0"/>
    </xf>
    <xf numFmtId="49" fontId="3" fillId="0" borderId="12" xfId="0" applyNumberFormat="1" applyFont="1" applyBorder="1" applyAlignment="1" applyProtection="1">
      <alignment horizontal="left" wrapText="1"/>
      <protection locked="0"/>
    </xf>
    <xf numFmtId="3" fontId="3" fillId="0" borderId="14" xfId="0" applyNumberFormat="1" applyFont="1" applyBorder="1" applyAlignment="1" applyProtection="1">
      <alignment horizontal="right" wrapText="1"/>
      <protection locked="0"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49" fontId="5" fillId="0" borderId="15" xfId="0" applyNumberFormat="1" applyFont="1" applyBorder="1" applyAlignment="1" applyProtection="1">
      <alignment wrapText="1"/>
      <protection locked="0"/>
    </xf>
    <xf numFmtId="164" fontId="3" fillId="0" borderId="14" xfId="46" applyNumberFormat="1" applyFont="1" applyBorder="1" applyAlignment="1" applyProtection="1">
      <alignment horizontal="left" wrapText="1"/>
      <protection locked="0"/>
    </xf>
    <xf numFmtId="49" fontId="5" fillId="0" borderId="15" xfId="0" applyNumberFormat="1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right" wrapText="1"/>
      <protection locked="0"/>
    </xf>
    <xf numFmtId="164" fontId="3" fillId="0" borderId="11" xfId="46" applyNumberFormat="1" applyFont="1" applyBorder="1" applyAlignment="1" applyProtection="1">
      <alignment horizontal="right" wrapText="1"/>
      <protection locked="0"/>
    </xf>
    <xf numFmtId="164" fontId="3" fillId="0" borderId="12" xfId="46" applyNumberFormat="1" applyFont="1" applyBorder="1" applyAlignment="1" applyProtection="1">
      <alignment horizontal="right" wrapText="1"/>
      <protection locked="0"/>
    </xf>
    <xf numFmtId="1" fontId="3" fillId="33" borderId="12" xfId="0" applyNumberFormat="1" applyFont="1" applyFill="1" applyBorder="1" applyAlignment="1" applyProtection="1">
      <alignment horizontal="right" wrapText="1"/>
      <protection locked="0"/>
    </xf>
    <xf numFmtId="1" fontId="3" fillId="0" borderId="12" xfId="0" applyNumberFormat="1" applyFont="1" applyBorder="1" applyAlignment="1" applyProtection="1">
      <alignment horizontal="right" wrapText="1"/>
      <protection locked="0"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Border="1" applyAlignment="1">
      <alignment/>
    </xf>
    <xf numFmtId="49" fontId="5" fillId="0" borderId="17" xfId="0" applyNumberFormat="1" applyFont="1" applyBorder="1" applyAlignment="1" applyProtection="1">
      <alignment horizontal="left" wrapText="1"/>
      <protection locked="0"/>
    </xf>
    <xf numFmtId="49" fontId="5" fillId="0" borderId="17" xfId="0" applyNumberFormat="1" applyFont="1" applyBorder="1" applyAlignment="1" applyProtection="1">
      <alignment horizontal="right" wrapText="1"/>
      <protection locked="0"/>
    </xf>
    <xf numFmtId="3" fontId="5" fillId="33" borderId="17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Border="1" applyAlignment="1">
      <alignment wrapText="1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49" fontId="3" fillId="0" borderId="18" xfId="0" applyNumberFormat="1" applyFont="1" applyBorder="1" applyAlignment="1" applyProtection="1">
      <alignment horizontal="right" wrapText="1"/>
      <protection locked="0"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3" fillId="0" borderId="18" xfId="0" applyNumberFormat="1" applyFont="1" applyBorder="1" applyAlignment="1" applyProtection="1">
      <alignment horizontal="right" wrapText="1"/>
      <protection locked="0"/>
    </xf>
    <xf numFmtId="49" fontId="3" fillId="0" borderId="19" xfId="0" applyNumberFormat="1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 applyProtection="1">
      <alignment horizontal="right" wrapText="1"/>
      <protection locked="0"/>
    </xf>
    <xf numFmtId="3" fontId="3" fillId="33" borderId="19" xfId="0" applyNumberFormat="1" applyFont="1" applyFill="1" applyBorder="1" applyAlignment="1" applyProtection="1">
      <alignment horizontal="right" wrapText="1"/>
      <protection locked="0"/>
    </xf>
    <xf numFmtId="3" fontId="3" fillId="0" borderId="19" xfId="0" applyNumberFormat="1" applyFont="1" applyBorder="1" applyAlignment="1" applyProtection="1">
      <alignment horizontal="righ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164" fontId="5" fillId="0" borderId="20" xfId="46" applyNumberFormat="1" applyFont="1" applyBorder="1" applyAlignment="1" applyProtection="1">
      <alignment horizontal="right" wrapText="1"/>
      <protection locked="0"/>
    </xf>
    <xf numFmtId="1" fontId="5" fillId="33" borderId="2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Border="1" applyAlignment="1" applyProtection="1">
      <alignment horizontal="right" wrapText="1"/>
      <protection locked="0"/>
    </xf>
    <xf numFmtId="49" fontId="5" fillId="0" borderId="20" xfId="0" applyNumberFormat="1" applyFont="1" applyFill="1" applyBorder="1" applyAlignment="1" applyProtection="1">
      <alignment horizontal="left" wrapText="1"/>
      <protection locked="0"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8" fillId="0" borderId="0" xfId="50" applyFont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right" wrapText="1"/>
      <protection locked="0"/>
    </xf>
    <xf numFmtId="0" fontId="9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EFF8"/>
      <rgbColor rgb="0000FF00"/>
      <rgbColor rgb="000000FF"/>
      <rgbColor rgb="00F8AB01"/>
      <rgbColor rgb="0072797D"/>
      <rgbColor rgb="0000FFFF"/>
      <rgbColor rgb="00FFFFFF"/>
      <rgbColor rgb="00008000"/>
      <rgbColor rgb="00000080"/>
      <rgbColor rgb="00E8F3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DC94"/>
      <rgbColor rgb="0099CCFF"/>
      <rgbColor rgb="000092D0"/>
      <rgbColor rgb="00CC99FF"/>
      <rgbColor rgb="00C9C9C9"/>
      <rgbColor rgb="003366FF"/>
      <rgbColor rgb="0033CCCC"/>
      <rgbColor rgb="0065AC1E"/>
      <rgbColor rgb="00F2CB7C"/>
      <rgbColor rgb="00F5F5F5"/>
      <rgbColor rgb="00F9C658"/>
      <rgbColor rgb="00666699"/>
      <rgbColor rgb="00969696"/>
      <rgbColor rgb="00003366"/>
      <rgbColor rgb="00339966"/>
      <rgbColor rgb="00003300"/>
      <rgbColor rgb="006B6356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130" zoomScaleNormal="130" zoomScalePageLayoutView="0" workbookViewId="0" topLeftCell="A1">
      <selection activeCell="A28" sqref="A28"/>
    </sheetView>
  </sheetViews>
  <sheetFormatPr defaultColWidth="11.421875" defaultRowHeight="12.75"/>
  <cols>
    <col min="1" max="1" width="42.140625" style="1" customWidth="1"/>
    <col min="2" max="2" width="4.28125" style="1" customWidth="1"/>
    <col min="3" max="4" width="12.140625" style="1" customWidth="1"/>
    <col min="5" max="16384" width="11.421875" style="1" customWidth="1"/>
  </cols>
  <sheetData>
    <row r="1" spans="1:4" s="2" customFormat="1" ht="15.75">
      <c r="A1" s="65" t="s">
        <v>13</v>
      </c>
      <c r="B1" s="65"/>
      <c r="C1" s="65"/>
      <c r="D1" s="65"/>
    </row>
    <row r="2" spans="1:4" ht="12.75">
      <c r="A2" s="3"/>
      <c r="B2" s="3"/>
      <c r="C2" s="4"/>
      <c r="D2" s="4"/>
    </row>
    <row r="3" spans="1:4" ht="25.5" customHeight="1" thickBot="1">
      <c r="A3" s="20" t="s">
        <v>35</v>
      </c>
      <c r="B3" s="19"/>
      <c r="C3" s="5">
        <v>40908</v>
      </c>
      <c r="D3" s="5">
        <v>40543</v>
      </c>
    </row>
    <row r="4" spans="1:4" ht="12.75">
      <c r="A4" s="32" t="s">
        <v>2</v>
      </c>
      <c r="B4" s="30"/>
      <c r="C4" s="61">
        <f>SUM(C5:C7)</f>
        <v>32799</v>
      </c>
      <c r="D4" s="61">
        <f>SUM(D5:D7)</f>
        <v>31417</v>
      </c>
    </row>
    <row r="5" spans="1:4" ht="12.75">
      <c r="A5" s="33" t="s">
        <v>29</v>
      </c>
      <c r="B5" s="31"/>
      <c r="C5" s="29">
        <v>11897</v>
      </c>
      <c r="D5" s="28">
        <v>10470</v>
      </c>
    </row>
    <row r="6" spans="1:7" ht="12.75">
      <c r="A6" s="6" t="s">
        <v>0</v>
      </c>
      <c r="B6" s="7"/>
      <c r="C6" s="8">
        <v>18341</v>
      </c>
      <c r="D6" s="9">
        <v>17457</v>
      </c>
      <c r="F6" s="18"/>
      <c r="G6" s="18"/>
    </row>
    <row r="7" spans="1:4" ht="12.75">
      <c r="A7" s="6" t="s">
        <v>1</v>
      </c>
      <c r="B7" s="7"/>
      <c r="C7" s="10">
        <v>2561</v>
      </c>
      <c r="D7" s="9">
        <v>3490</v>
      </c>
    </row>
    <row r="8" spans="1:4" s="15" customFormat="1" ht="12.75">
      <c r="A8" s="12" t="s">
        <v>7</v>
      </c>
      <c r="B8" s="12"/>
      <c r="C8" s="13">
        <f>SUM(C9:C13)</f>
        <v>26980</v>
      </c>
      <c r="D8" s="13">
        <f>SUM(D9:D13)</f>
        <v>23274</v>
      </c>
    </row>
    <row r="9" spans="1:4" ht="12.75">
      <c r="A9" s="6" t="s">
        <v>3</v>
      </c>
      <c r="B9" s="7"/>
      <c r="C9" s="8">
        <v>10174</v>
      </c>
      <c r="D9" s="9">
        <v>7962</v>
      </c>
    </row>
    <row r="10" spans="1:4" ht="12.75">
      <c r="A10" s="6" t="s">
        <v>4</v>
      </c>
      <c r="B10" s="7"/>
      <c r="C10" s="8">
        <v>10388</v>
      </c>
      <c r="D10" s="9">
        <v>9005</v>
      </c>
    </row>
    <row r="11" spans="1:5" ht="12.75">
      <c r="A11" s="6" t="s">
        <v>5</v>
      </c>
      <c r="B11" s="7"/>
      <c r="C11" s="8">
        <v>4946</v>
      </c>
      <c r="D11" s="9">
        <v>4009</v>
      </c>
      <c r="E11" s="18"/>
    </row>
    <row r="12" spans="1:4" ht="12.75">
      <c r="A12" s="6" t="s">
        <v>6</v>
      </c>
      <c r="B12" s="7"/>
      <c r="C12" s="10">
        <v>26</v>
      </c>
      <c r="D12" s="11">
        <v>16</v>
      </c>
    </row>
    <row r="13" spans="1:4" ht="12.75">
      <c r="A13" s="6" t="s">
        <v>31</v>
      </c>
      <c r="B13" s="7"/>
      <c r="C13" s="8">
        <v>1446</v>
      </c>
      <c r="D13" s="9">
        <v>2282</v>
      </c>
    </row>
    <row r="14" spans="1:4" s="15" customFormat="1" ht="13.5" thickBot="1">
      <c r="A14" s="23" t="s">
        <v>8</v>
      </c>
      <c r="B14" s="23"/>
      <c r="C14" s="24">
        <f>C8+C4</f>
        <v>59779</v>
      </c>
      <c r="D14" s="24">
        <f>D8+D4</f>
        <v>54691</v>
      </c>
    </row>
    <row r="15" spans="1:4" ht="12.75">
      <c r="A15" s="16"/>
      <c r="B15" s="16"/>
      <c r="C15" s="17"/>
      <c r="D15" s="17"/>
    </row>
    <row r="16" spans="1:4" ht="12.75">
      <c r="A16" s="3"/>
      <c r="B16" s="3"/>
      <c r="C16" s="4"/>
      <c r="D16" s="4"/>
    </row>
    <row r="17" spans="1:4" ht="26.25" customHeight="1" thickBot="1">
      <c r="A17" s="19" t="s">
        <v>36</v>
      </c>
      <c r="B17" s="19"/>
      <c r="C17" s="5">
        <v>40908</v>
      </c>
      <c r="D17" s="5">
        <v>40543</v>
      </c>
    </row>
    <row r="18" spans="1:4" s="15" customFormat="1" ht="12.75">
      <c r="A18" s="6" t="s">
        <v>9</v>
      </c>
      <c r="B18" s="12"/>
      <c r="C18" s="13">
        <v>18793</v>
      </c>
      <c r="D18" s="14">
        <v>20082</v>
      </c>
    </row>
    <row r="19" spans="1:8" s="15" customFormat="1" ht="12.75">
      <c r="A19" s="6" t="s">
        <v>10</v>
      </c>
      <c r="B19" s="12"/>
      <c r="C19" s="13">
        <v>20774</v>
      </c>
      <c r="D19" s="14">
        <v>21617</v>
      </c>
      <c r="H19" s="44"/>
    </row>
    <row r="20" spans="1:4" s="15" customFormat="1" ht="12.75">
      <c r="A20" s="27" t="s">
        <v>11</v>
      </c>
      <c r="B20" s="21"/>
      <c r="C20" s="22">
        <v>20212</v>
      </c>
      <c r="D20" s="25">
        <v>12992</v>
      </c>
    </row>
    <row r="21" spans="1:4" s="15" customFormat="1" ht="13.5" thickBot="1">
      <c r="A21" s="23" t="s">
        <v>12</v>
      </c>
      <c r="B21" s="23"/>
      <c r="C21" s="24">
        <v>59779</v>
      </c>
      <c r="D21" s="26">
        <v>54691</v>
      </c>
    </row>
    <row r="24" ht="12.75">
      <c r="A24" s="1" t="s">
        <v>30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23"/>
  <sheetViews>
    <sheetView showGridLines="0" zoomScale="130" zoomScaleNormal="130" zoomScalePageLayoutView="0" workbookViewId="0" topLeftCell="A1">
      <selection activeCell="B28" sqref="B28"/>
    </sheetView>
  </sheetViews>
  <sheetFormatPr defaultColWidth="11.421875" defaultRowHeight="12.75"/>
  <cols>
    <col min="1" max="1" width="3.421875" style="0" customWidth="1"/>
    <col min="2" max="2" width="26.00390625" style="0" customWidth="1"/>
  </cols>
  <sheetData>
    <row r="7" spans="2:5" ht="12.75">
      <c r="B7" s="66" t="s">
        <v>37</v>
      </c>
      <c r="C7" s="66"/>
      <c r="D7" s="66"/>
      <c r="E7" s="66"/>
    </row>
    <row r="8" spans="2:5" ht="12.75">
      <c r="B8" s="3"/>
      <c r="C8" s="3"/>
      <c r="D8" s="3"/>
      <c r="E8" s="3"/>
    </row>
    <row r="9" spans="2:5" ht="13.5" thickBot="1">
      <c r="B9" s="67"/>
      <c r="C9" s="67"/>
      <c r="D9" s="56" t="s">
        <v>14</v>
      </c>
      <c r="E9" s="57">
        <v>2010</v>
      </c>
    </row>
    <row r="10" spans="2:5" ht="12.75">
      <c r="B10" s="45" t="s">
        <v>15</v>
      </c>
      <c r="C10" s="46"/>
      <c r="D10" s="47">
        <v>17607</v>
      </c>
      <c r="E10" s="48">
        <v>15781</v>
      </c>
    </row>
    <row r="11" spans="2:5" ht="12.75">
      <c r="B11" s="6" t="s">
        <v>18</v>
      </c>
      <c r="C11" s="34"/>
      <c r="D11" s="10">
        <v>40</v>
      </c>
      <c r="E11" s="11">
        <v>30</v>
      </c>
    </row>
    <row r="12" spans="2:5" ht="12.75">
      <c r="B12" s="6" t="s">
        <v>22</v>
      </c>
      <c r="C12" s="34"/>
      <c r="D12" s="10">
        <v>19</v>
      </c>
      <c r="E12" s="11">
        <v>22</v>
      </c>
    </row>
    <row r="13" spans="2:5" ht="12.75">
      <c r="B13" s="27" t="s">
        <v>23</v>
      </c>
      <c r="C13" s="36"/>
      <c r="D13" s="37">
        <v>238</v>
      </c>
      <c r="E13" s="38">
        <v>194</v>
      </c>
    </row>
    <row r="14" spans="2:5" ht="12.75">
      <c r="B14" s="53" t="s">
        <v>26</v>
      </c>
      <c r="C14" s="54"/>
      <c r="D14" s="55">
        <f>SUM(D10:D13)</f>
        <v>17904</v>
      </c>
      <c r="E14" s="55">
        <f>SUM(E10:E13)</f>
        <v>16027</v>
      </c>
    </row>
    <row r="15" spans="2:5" ht="38.25">
      <c r="B15" s="49" t="s">
        <v>16</v>
      </c>
      <c r="C15" s="50"/>
      <c r="D15" s="51">
        <v>12822</v>
      </c>
      <c r="E15" s="52">
        <v>11229</v>
      </c>
    </row>
    <row r="16" spans="2:5" ht="12.75">
      <c r="B16" s="6" t="s">
        <v>17</v>
      </c>
      <c r="C16" s="34"/>
      <c r="D16" s="10">
        <v>405</v>
      </c>
      <c r="E16" s="11">
        <v>357</v>
      </c>
    </row>
    <row r="17" spans="2:5" ht="25.5">
      <c r="B17" s="6" t="s">
        <v>24</v>
      </c>
      <c r="C17" s="34"/>
      <c r="D17" s="10">
        <v>3</v>
      </c>
      <c r="E17" s="11">
        <v>3</v>
      </c>
    </row>
    <row r="18" spans="2:5" ht="12.75">
      <c r="B18" s="6" t="s">
        <v>19</v>
      </c>
      <c r="C18" s="34"/>
      <c r="D18" s="10">
        <v>191</v>
      </c>
      <c r="E18" s="11">
        <v>194</v>
      </c>
    </row>
    <row r="19" spans="2:5" ht="12.75">
      <c r="B19" s="6" t="s">
        <v>20</v>
      </c>
      <c r="C19" s="35"/>
      <c r="D19" s="10">
        <v>400</v>
      </c>
      <c r="E19" s="11">
        <v>684</v>
      </c>
    </row>
    <row r="20" spans="2:5" ht="12.75">
      <c r="B20" s="27" t="s">
        <v>25</v>
      </c>
      <c r="C20" s="36"/>
      <c r="D20" s="39">
        <v>5372</v>
      </c>
      <c r="E20" s="38">
        <v>263</v>
      </c>
    </row>
    <row r="21" spans="2:5" ht="12.75" customHeight="1">
      <c r="B21" s="58" t="s">
        <v>27</v>
      </c>
      <c r="C21" s="59"/>
      <c r="D21" s="60">
        <f>SUM(D15:D20)</f>
        <v>19193</v>
      </c>
      <c r="E21" s="60">
        <f>SUM(E15:E20)</f>
        <v>12730</v>
      </c>
    </row>
    <row r="22" spans="2:5" ht="13.5" thickBot="1">
      <c r="B22" s="41" t="s">
        <v>21</v>
      </c>
      <c r="C22" s="42"/>
      <c r="D22" s="43">
        <f>D14-D21</f>
        <v>-1289</v>
      </c>
      <c r="E22" s="43">
        <f>E14-E21</f>
        <v>3297</v>
      </c>
    </row>
    <row r="23" spans="2:5" ht="12.75">
      <c r="B23" s="40"/>
      <c r="C23" s="40"/>
      <c r="D23" s="40"/>
      <c r="E23" s="40"/>
    </row>
  </sheetData>
  <sheetProtection/>
  <mergeCells count="2">
    <mergeCell ref="B7:E7"/>
    <mergeCell ref="B9:C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9.421875" style="0" customWidth="1"/>
    <col min="2" max="2" width="5.421875" style="0" customWidth="1"/>
  </cols>
  <sheetData>
    <row r="2" spans="1:6" ht="14.25">
      <c r="A2" s="68" t="s">
        <v>32</v>
      </c>
      <c r="B2" s="68"/>
      <c r="C2" s="68"/>
      <c r="D2" s="68"/>
      <c r="E2" s="68"/>
      <c r="F2" s="68"/>
    </row>
    <row r="5" spans="1:2" ht="15">
      <c r="A5" s="62" t="s">
        <v>28</v>
      </c>
      <c r="B5" s="64">
        <f>GuV!E22/Bilanz!D18</f>
        <v>0.16417687481326562</v>
      </c>
    </row>
    <row r="9" spans="1:4" ht="14.25">
      <c r="A9" s="63" t="s">
        <v>33</v>
      </c>
      <c r="D9" s="63" t="s">
        <v>34</v>
      </c>
    </row>
  </sheetData>
  <sheetProtection/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BASF – Zwischenbericht 3. Quartal 2011 (Juli – September)</dc:title>
  <dc:subject>2011_Q3</dc:subject>
  <dc:creator>Tobias Tyll</dc:creator>
  <cp:keywords/>
  <dc:description/>
  <cp:lastModifiedBy>Tobias Tyll</cp:lastModifiedBy>
  <dcterms:created xsi:type="dcterms:W3CDTF">2011-10-26T07:19:14Z</dcterms:created>
  <dcterms:modified xsi:type="dcterms:W3CDTF">2012-08-06T12:30:33Z</dcterms:modified>
  <cp:category/>
  <cp:version/>
  <cp:contentType/>
  <cp:contentStatus/>
</cp:coreProperties>
</file>